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  <sheet name="Sheet2" sheetId="2" r:id="rId2"/>
  </sheets>
  <definedNames>
    <definedName name="_xlnm.Print_Area" localSheetId="0">'Sheet1'!$C$1:$N$34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  <author>潘耀达</author>
  </authors>
  <commentList>
    <comment ref="E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日期格式请统一输入“yyyy-m-d”,例如“2016-1-2”，下同。</t>
        </r>
      </text>
    </comment>
    <comment ref="C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日期格式请统一输入“yyyy-m-d”,例如“2016-1-2”，下同。</t>
        </r>
      </text>
    </comment>
    <comment ref="E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日期格式请统一输入“yyyy-m-d”,例如“2016-1-2”，下同。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日期格式请统一输入“yyyy-m-d”,例如“2016-1-2”，下同。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日期格式请统一输入“yyyy-m-d”,例如“2016-1-2”，下同。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日期格式请统一输入“yyyy-m-d”,例如“2016-1-2”，下同。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日期格式请统一输入“yyyy-m-d”,例如“2016-1-2”，下同。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>栏标注“是”，其他学历空着，无须填写。
请务必填写正确（生成公式用）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1.高中学历专业填写“理科”或“文科”；
2.专业要与毕业证上完全相同！不可随意添加或删除文字、标点等。</t>
        </r>
      </text>
    </comment>
    <comment ref="H3" authorId="1">
      <text>
        <r>
          <rPr>
            <sz val="9"/>
            <rFont val="宋体"/>
            <family val="0"/>
          </rPr>
          <t>请具体到区（县域）；</t>
        </r>
      </text>
    </comment>
    <comment ref="L4" authorId="1">
      <text>
        <r>
          <rPr>
            <sz val="9"/>
            <rFont val="宋体"/>
            <family val="0"/>
          </rPr>
          <t>请具体到区（县域）；</t>
        </r>
      </text>
    </comment>
    <comment ref="C10" authorId="1">
      <text>
        <r>
          <rPr>
            <b/>
            <sz val="9"/>
            <rFont val="宋体"/>
            <family val="0"/>
          </rPr>
          <t>211指一本学历，211高校；
985指一本学历，985高校；</t>
        </r>
      </text>
    </comment>
    <comment ref="E10" authorId="1">
      <text>
        <r>
          <rPr>
            <sz val="9"/>
            <rFont val="宋体"/>
            <family val="0"/>
          </rPr>
          <t>学校及专业名称与毕业证书上描述相符，不可简称。</t>
        </r>
      </text>
    </comment>
    <comment ref="G10" authorId="1">
      <text>
        <r>
          <rPr>
            <b/>
            <sz val="9"/>
            <rFont val="宋体"/>
            <family val="0"/>
          </rPr>
          <t>1.高中学历专业填写“理科”或“文科”；
2.专业要与毕业证上完全相同！不可随意添加或删除文字、标点等。</t>
        </r>
      </text>
    </comment>
    <comment ref="I10" authorId="1">
      <text>
        <r>
          <rPr>
            <sz val="9"/>
            <rFont val="宋体"/>
            <family val="0"/>
          </rPr>
          <t>日期格式请统一输入“yyyy-m-d”,例如“2016-1-2”，下同。</t>
        </r>
      </text>
    </comment>
    <comment ref="M10" authorId="1">
      <text>
        <r>
          <rPr>
            <sz val="9"/>
            <rFont val="宋体"/>
            <family val="0"/>
          </rPr>
          <t>请在最高学历栏标注“是”，其他学历空着，无须填写。
请务必填写正确（生成公式用）</t>
        </r>
      </text>
    </comment>
    <comment ref="N10" authorId="1">
      <text>
        <r>
          <rPr>
            <sz val="9"/>
            <rFont val="宋体"/>
            <family val="0"/>
          </rPr>
          <t>请在全日制最高学历栏标注“是”，其他学历空着，无须填写。
请务必填写正确（生成公式用）</t>
        </r>
      </text>
    </comment>
    <comment ref="C15" authorId="1">
      <text>
        <r>
          <rPr>
            <sz val="9"/>
            <rFont val="宋体"/>
            <family val="0"/>
          </rPr>
          <t>日期格式请统一输入“yyyy-m-d”,例如“2016-1-2”，下同。</t>
        </r>
      </text>
    </comment>
  </commentList>
</comments>
</file>

<file path=xl/sharedStrings.xml><?xml version="1.0" encoding="utf-8"?>
<sst xmlns="http://schemas.openxmlformats.org/spreadsheetml/2006/main" count="85" uniqueCount="69">
  <si>
    <t>恒升村镇银行应聘报名表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</si>
  <si>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</si>
  <si>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</si>
  <si>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</si>
  <si>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</si>
  <si>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</si>
  <si>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</si>
  <si>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</si>
  <si>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</si>
  <si>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</si>
  <si>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</si>
  <si>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</si>
  <si>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</si>
  <si>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入（党/团）时间</t>
  </si>
  <si>
    <t>专业特长</t>
  </si>
  <si>
    <t>健康状况</t>
  </si>
  <si>
    <t>参加工作
时间</t>
  </si>
  <si>
    <t>手机号码</t>
  </si>
  <si>
    <t>现居住地址</t>
  </si>
  <si>
    <t>英语/计算机水平</t>
  </si>
  <si>
    <r>
      <t>电子邮箱
(E-</t>
    </r>
    <r>
      <rPr>
        <sz val="10"/>
        <color indexed="8"/>
        <rFont val="宋体"/>
        <family val="0"/>
      </rPr>
      <t>M</t>
    </r>
    <r>
      <rPr>
        <sz val="10"/>
        <color indexed="8"/>
        <rFont val="宋体"/>
        <family val="0"/>
      </rPr>
      <t>ail)</t>
    </r>
  </si>
  <si>
    <t>家庭电话</t>
  </si>
  <si>
    <t>应聘岗位</t>
  </si>
  <si>
    <t>大堂经理</t>
  </si>
  <si>
    <t>是否服从转岗调配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</si>
  <si>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</si>
  <si>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</si>
  <si>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</si>
  <si>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</si>
  <si>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</si>
  <si>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</si>
  <si>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</si>
  <si>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</si>
  <si>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</si>
  <si>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</si>
  <si>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</si>
  <si>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是否最后一个工作</t>
  </si>
  <si>
    <t>开始时间</t>
  </si>
  <si>
    <t>结束时间</t>
  </si>
  <si>
    <t>工作单位</t>
  </si>
  <si>
    <t>工作部门</t>
  </si>
  <si>
    <t>担任职务</t>
  </si>
  <si>
    <t>备注</t>
  </si>
  <si>
    <t>家庭成员及重要社会关系</t>
  </si>
  <si>
    <t>关系</t>
  </si>
  <si>
    <t>亲属姓名</t>
  </si>
  <si>
    <t>获奖情况</t>
  </si>
  <si>
    <t>参加学生会社团情况</t>
  </si>
  <si>
    <t xml:space="preserve">申请人
意见
</t>
  </si>
  <si>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</si>
  <si>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</si>
  <si>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</si>
  <si>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</si>
  <si>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</si>
  <si>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</si>
  <si>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</si>
  <si>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</si>
  <si>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</si>
  <si>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</si>
  <si>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</si>
  <si>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</si>
  <si>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</si>
  <si>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</si>
  <si>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</si>
  <si>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</si>
  <si>
    <t>电子邮箱</t>
  </si>
  <si>
    <t>原工作单位</t>
  </si>
  <si>
    <t>原工作部门</t>
  </si>
  <si>
    <t>原工作岗位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</si>
</sst>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2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20"/>
      <name val="Arial"/>
      <family val="2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2" fillId="0" borderId="0" applyNumberFormat="0" applyFill="0" applyBorder="0" applyAlignment="0" applyProtection="0"/>
  </cellStyleXfs>
  <cellXfs count="57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7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48" fillId="0" borderId="0" xfId="63" applyFont="1" applyAlignment="1" applyProtection="1">
      <alignment horizontal="center" vertical="center" wrapText="1"/>
      <protection/>
    </xf>
    <xf numFmtId="0" fontId="49" fillId="0" borderId="0" xfId="63" applyFont="1" applyBorder="1" applyAlignment="1" applyProtection="1">
      <alignment horizontal="center" vertical="center" wrapText="1"/>
      <protection/>
    </xf>
    <xf numFmtId="0" fontId="44" fillId="0" borderId="0" xfId="63" applyFont="1" applyFill="1" applyBorder="1" applyAlignment="1" applyProtection="1">
      <alignment horizontal="left" vertical="center" wrapText="1"/>
      <protection/>
    </xf>
    <xf numFmtId="0" fontId="50" fillId="0" borderId="0" xfId="63" applyFont="1" applyFill="1" applyBorder="1" applyAlignment="1" applyProtection="1">
      <alignment horizontal="left" vertical="center" wrapText="1"/>
      <protection/>
    </xf>
    <xf numFmtId="0" fontId="48" fillId="0" borderId="11" xfId="63" applyFont="1" applyFill="1" applyBorder="1" applyAlignment="1" applyProtection="1">
      <alignment horizontal="center" vertical="center" wrapText="1"/>
      <protection/>
    </xf>
    <xf numFmtId="49" fontId="48" fillId="0" borderId="11" xfId="63" applyNumberFormat="1" applyFont="1" applyFill="1" applyBorder="1" applyAlignment="1" applyProtection="1">
      <alignment horizontal="center" vertical="center" wrapText="1"/>
      <protection/>
    </xf>
    <xf numFmtId="14" fontId="48" fillId="0" borderId="11" xfId="63" applyNumberFormat="1" applyFont="1" applyFill="1" applyBorder="1" applyAlignment="1" applyProtection="1">
      <alignment horizontal="center" vertical="center" wrapText="1"/>
      <protection/>
    </xf>
    <xf numFmtId="0" fontId="48" fillId="0" borderId="11" xfId="63" applyNumberFormat="1" applyFont="1" applyFill="1" applyBorder="1" applyAlignment="1" applyProtection="1">
      <alignment horizontal="center" vertical="center" wrapText="1"/>
      <protection/>
    </xf>
    <xf numFmtId="0" fontId="48" fillId="0" borderId="12" xfId="63" applyNumberFormat="1" applyFont="1" applyFill="1" applyBorder="1" applyAlignment="1" applyProtection="1">
      <alignment horizontal="center" vertical="center" wrapText="1"/>
      <protection/>
    </xf>
    <xf numFmtId="0" fontId="48" fillId="0" borderId="13" xfId="63" applyNumberFormat="1" applyFont="1" applyFill="1" applyBorder="1" applyAlignment="1" applyProtection="1">
      <alignment horizontal="center" vertical="center" wrapText="1"/>
      <protection/>
    </xf>
    <xf numFmtId="14" fontId="48" fillId="0" borderId="12" xfId="63" applyNumberFormat="1" applyFont="1" applyFill="1" applyBorder="1" applyAlignment="1" applyProtection="1">
      <alignment horizontal="center" vertical="center" wrapText="1"/>
      <protection/>
    </xf>
    <xf numFmtId="14" fontId="48" fillId="0" borderId="13" xfId="63" applyNumberFormat="1" applyFont="1" applyFill="1" applyBorder="1" applyAlignment="1" applyProtection="1">
      <alignment horizontal="center" vertical="center" wrapText="1"/>
      <protection/>
    </xf>
    <xf numFmtId="176" fontId="48" fillId="0" borderId="12" xfId="63" applyNumberFormat="1" applyFont="1" applyFill="1" applyBorder="1" applyAlignment="1" applyProtection="1">
      <alignment horizontal="center" vertical="center" wrapText="1"/>
      <protection/>
    </xf>
    <xf numFmtId="176" fontId="48" fillId="0" borderId="13" xfId="63" applyNumberFormat="1" applyFont="1" applyFill="1" applyBorder="1" applyAlignment="1" applyProtection="1">
      <alignment horizontal="center" vertical="center" wrapText="1"/>
      <protection/>
    </xf>
    <xf numFmtId="0" fontId="44" fillId="0" borderId="14" xfId="63" applyFont="1" applyFill="1" applyBorder="1" applyAlignment="1" applyProtection="1">
      <alignment horizontal="left" vertical="center" wrapText="1"/>
      <protection/>
    </xf>
    <xf numFmtId="0" fontId="48" fillId="0" borderId="15" xfId="63" applyFont="1" applyFill="1" applyBorder="1" applyAlignment="1" applyProtection="1">
      <alignment horizontal="left" vertical="center" wrapText="1"/>
      <protection/>
    </xf>
    <xf numFmtId="0" fontId="48" fillId="0" borderId="16" xfId="63" applyFont="1" applyFill="1" applyBorder="1" applyAlignment="1" applyProtection="1">
      <alignment horizontal="left" vertical="center" wrapText="1"/>
      <protection/>
    </xf>
    <xf numFmtId="0" fontId="48" fillId="0" borderId="17" xfId="63" applyFont="1" applyFill="1" applyBorder="1" applyAlignment="1" applyProtection="1">
      <alignment horizontal="left" vertical="center" wrapText="1"/>
      <protection/>
    </xf>
    <xf numFmtId="0" fontId="48" fillId="0" borderId="0" xfId="63" applyFont="1" applyFill="1" applyBorder="1" applyAlignment="1" applyProtection="1">
      <alignment horizontal="left" vertical="center" wrapText="1"/>
      <protection/>
    </xf>
    <xf numFmtId="0" fontId="48" fillId="0" borderId="18" xfId="63" applyFont="1" applyFill="1" applyBorder="1" applyAlignment="1" applyProtection="1">
      <alignment horizontal="left" vertical="center" wrapText="1"/>
      <protection/>
    </xf>
    <xf numFmtId="0" fontId="48" fillId="0" borderId="19" xfId="63" applyFont="1" applyFill="1" applyBorder="1" applyAlignment="1" applyProtection="1">
      <alignment horizontal="left" vertical="center" wrapText="1"/>
      <protection/>
    </xf>
    <xf numFmtId="0" fontId="48" fillId="0" borderId="15" xfId="63" applyFont="1" applyBorder="1" applyAlignment="1" applyProtection="1">
      <alignment horizontal="left" vertical="center" wrapText="1"/>
      <protection/>
    </xf>
    <xf numFmtId="0" fontId="48" fillId="0" borderId="16" xfId="63" applyFont="1" applyBorder="1" applyAlignment="1" applyProtection="1">
      <alignment horizontal="left" vertical="center" wrapText="1"/>
      <protection/>
    </xf>
    <xf numFmtId="0" fontId="48" fillId="0" borderId="17" xfId="63" applyFont="1" applyBorder="1" applyAlignment="1" applyProtection="1">
      <alignment horizontal="left" vertical="center" wrapText="1"/>
      <protection/>
    </xf>
    <xf numFmtId="0" fontId="48" fillId="0" borderId="0" xfId="63" applyFont="1" applyBorder="1" applyAlignment="1" applyProtection="1">
      <alignment horizontal="left" vertical="center" wrapText="1"/>
      <protection/>
    </xf>
    <xf numFmtId="0" fontId="48" fillId="0" borderId="18" xfId="63" applyFont="1" applyBorder="1" applyAlignment="1" applyProtection="1">
      <alignment horizontal="left" vertical="center" wrapText="1"/>
      <protection/>
    </xf>
    <xf numFmtId="0" fontId="48" fillId="0" borderId="19" xfId="63" applyFont="1" applyBorder="1" applyAlignment="1" applyProtection="1">
      <alignment horizontal="left" vertical="center" wrapText="1"/>
      <protection/>
    </xf>
    <xf numFmtId="0" fontId="44" fillId="0" borderId="0" xfId="63" applyFont="1" applyFill="1" applyBorder="1" applyAlignment="1" applyProtection="1">
      <alignment horizontal="left" vertical="center"/>
      <protection/>
    </xf>
    <xf numFmtId="0" fontId="4" fillId="0" borderId="15" xfId="63" applyFont="1" applyFill="1" applyBorder="1" applyAlignment="1" applyProtection="1">
      <alignment horizontal="left" vertical="top" wrapText="1"/>
      <protection/>
    </xf>
    <xf numFmtId="0" fontId="48" fillId="0" borderId="16" xfId="63" applyFont="1" applyFill="1" applyBorder="1" applyAlignment="1" applyProtection="1">
      <alignment horizontal="left" vertical="top"/>
      <protection/>
    </xf>
    <xf numFmtId="0" fontId="48" fillId="0" borderId="18" xfId="63" applyFont="1" applyFill="1" applyBorder="1" applyAlignment="1" applyProtection="1">
      <alignment horizontal="left" vertical="top"/>
      <protection/>
    </xf>
    <xf numFmtId="0" fontId="48" fillId="0" borderId="19" xfId="63" applyFont="1" applyFill="1" applyBorder="1" applyAlignment="1" applyProtection="1">
      <alignment horizontal="left" vertical="top"/>
      <protection/>
    </xf>
    <xf numFmtId="176" fontId="48" fillId="0" borderId="11" xfId="63" applyNumberFormat="1" applyFont="1" applyFill="1" applyBorder="1" applyAlignment="1" applyProtection="1">
      <alignment horizontal="center" vertical="center" wrapText="1"/>
      <protection/>
    </xf>
    <xf numFmtId="0" fontId="48" fillId="0" borderId="12" xfId="63" applyFont="1" applyBorder="1" applyAlignment="1" applyProtection="1">
      <alignment horizontal="center" vertical="center" wrapText="1"/>
      <protection/>
    </xf>
    <xf numFmtId="0" fontId="48" fillId="0" borderId="13" xfId="63" applyFont="1" applyBorder="1" applyAlignment="1" applyProtection="1">
      <alignment horizontal="center" vertical="center" wrapText="1"/>
      <protection/>
    </xf>
    <xf numFmtId="0" fontId="48" fillId="0" borderId="12" xfId="63" applyFont="1" applyFill="1" applyBorder="1" applyAlignment="1" applyProtection="1">
      <alignment horizontal="center" vertical="center" wrapText="1"/>
      <protection/>
    </xf>
    <xf numFmtId="0" fontId="48" fillId="0" borderId="20" xfId="63" applyFont="1" applyFill="1" applyBorder="1" applyAlignment="1" applyProtection="1">
      <alignment horizontal="left" vertical="center" wrapText="1"/>
      <protection/>
    </xf>
    <xf numFmtId="0" fontId="48" fillId="0" borderId="21" xfId="63" applyFont="1" applyFill="1" applyBorder="1" applyAlignment="1" applyProtection="1">
      <alignment horizontal="left" vertical="center" wrapText="1"/>
      <protection/>
    </xf>
    <xf numFmtId="0" fontId="48" fillId="0" borderId="22" xfId="63" applyFont="1" applyFill="1" applyBorder="1" applyAlignment="1" applyProtection="1">
      <alignment horizontal="left" vertical="center" wrapText="1"/>
      <protection/>
    </xf>
    <xf numFmtId="0" fontId="48" fillId="0" borderId="20" xfId="63" applyFont="1" applyBorder="1" applyAlignment="1" applyProtection="1">
      <alignment horizontal="left" vertical="center" wrapText="1"/>
      <protection/>
    </xf>
    <xf numFmtId="0" fontId="48" fillId="0" borderId="21" xfId="63" applyFont="1" applyBorder="1" applyAlignment="1" applyProtection="1">
      <alignment horizontal="left" vertical="center" wrapText="1"/>
      <protection/>
    </xf>
    <xf numFmtId="0" fontId="48" fillId="0" borderId="22" xfId="63" applyFont="1" applyBorder="1" applyAlignment="1" applyProtection="1">
      <alignment horizontal="left" vertical="center" wrapText="1"/>
      <protection/>
    </xf>
    <xf numFmtId="0" fontId="48" fillId="0" borderId="20" xfId="63" applyFont="1" applyFill="1" applyBorder="1" applyAlignment="1" applyProtection="1">
      <alignment horizontal="left" vertical="top"/>
      <protection/>
    </xf>
    <xf numFmtId="0" fontId="48" fillId="0" borderId="22" xfId="63" applyFont="1" applyFill="1" applyBorder="1" applyAlignment="1" applyProtection="1">
      <alignment horizontal="left" vertical="top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4"/>
  <sheetViews>
    <sheetView tabSelected="1" workbookViewId="0" topLeftCell="C1">
      <selection activeCell="C8" sqref="C8:N8"/>
    </sheetView>
  </sheetViews>
  <sheetFormatPr defaultColWidth="9.140625" defaultRowHeight="28.5" customHeight="1"/>
  <cols>
    <col min="1" max="1" width="9.7109375" style="13" hidden="1" customWidth="1"/>
    <col min="2" max="2" width="7.7109375" style="13" hidden="1" customWidth="1"/>
    <col min="3" max="3" width="10.421875" style="13" customWidth="1"/>
    <col min="4" max="4" width="11.140625" style="13" customWidth="1"/>
    <col min="5" max="5" width="11.00390625" style="13" customWidth="1"/>
    <col min="6" max="6" width="11.7109375" style="13" customWidth="1"/>
    <col min="7" max="7" width="11.8515625" style="13" bestFit="1" customWidth="1"/>
    <col min="8" max="8" width="11.8515625" style="13" customWidth="1"/>
    <col min="9" max="9" width="11.8515625" style="13" bestFit="1" customWidth="1"/>
    <col min="10" max="10" width="14.57421875" style="13" customWidth="1"/>
    <col min="11" max="11" width="10.7109375" style="13" customWidth="1"/>
    <col min="12" max="12" width="11.57421875" style="13" customWidth="1"/>
    <col min="13" max="14" width="12.7109375" style="13" customWidth="1"/>
    <col min="15" max="16" width="11.7109375" style="13" customWidth="1"/>
    <col min="17" max="16384" width="9.140625" style="13" customWidth="1"/>
  </cols>
  <sheetData>
    <row r="1" spans="3:14" ht="58.5" customHeight="1">
      <c r="C1" s="14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3:14" ht="26.25" customHeight="1">
      <c r="C2" s="15" t="s">
        <v>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3:14" ht="34.5" customHeight="1">
      <c r="C3" s="17" t="s">
        <v>2</v>
      </c>
      <c r="D3" s="17"/>
      <c r="E3" s="17" t="s">
        <v>3</v>
      </c>
      <c r="F3" s="17"/>
      <c r="G3" s="17" t="s">
        <v>4</v>
      </c>
      <c r="H3" s="17"/>
      <c r="I3" s="17" t="s">
        <v>5</v>
      </c>
      <c r="J3" s="17"/>
      <c r="K3" s="17" t="s">
        <v>6</v>
      </c>
      <c r="L3" s="19"/>
      <c r="M3" s="17" t="s">
        <v>7</v>
      </c>
      <c r="N3" s="17"/>
    </row>
    <row r="4" spans="3:14" ht="34.5" customHeight="1">
      <c r="C4" s="17" t="s">
        <v>8</v>
      </c>
      <c r="D4" s="17"/>
      <c r="E4" s="17" t="s">
        <v>9</v>
      </c>
      <c r="F4" s="18"/>
      <c r="G4" s="18"/>
      <c r="H4" s="18"/>
      <c r="I4" s="17" t="s">
        <v>10</v>
      </c>
      <c r="J4" s="17"/>
      <c r="K4" s="17" t="s">
        <v>11</v>
      </c>
      <c r="L4" s="17"/>
      <c r="M4" s="17"/>
      <c r="N4" s="17"/>
    </row>
    <row r="5" spans="3:14" ht="34.5" customHeight="1">
      <c r="C5" s="17" t="s">
        <v>12</v>
      </c>
      <c r="D5" s="17"/>
      <c r="E5" s="17" t="s">
        <v>13</v>
      </c>
      <c r="F5" s="19"/>
      <c r="G5" s="17" t="s">
        <v>14</v>
      </c>
      <c r="H5" s="17"/>
      <c r="I5" s="17"/>
      <c r="J5" s="17"/>
      <c r="K5" s="17" t="s">
        <v>15</v>
      </c>
      <c r="L5" s="17"/>
      <c r="M5" s="17"/>
      <c r="N5" s="17"/>
    </row>
    <row r="6" spans="3:14" ht="34.5" customHeight="1">
      <c r="C6" s="17" t="s">
        <v>16</v>
      </c>
      <c r="D6" s="19"/>
      <c r="E6" s="17" t="s">
        <v>17</v>
      </c>
      <c r="F6" s="18"/>
      <c r="G6" s="17" t="s">
        <v>18</v>
      </c>
      <c r="H6" s="17"/>
      <c r="I6" s="17"/>
      <c r="J6" s="17"/>
      <c r="K6" s="17"/>
      <c r="L6" s="45"/>
      <c r="M6" s="17"/>
      <c r="N6" s="17"/>
    </row>
    <row r="7" spans="3:14" ht="48.75" customHeight="1">
      <c r="C7" s="17" t="s">
        <v>19</v>
      </c>
      <c r="D7" s="17"/>
      <c r="E7" s="17" t="s">
        <v>20</v>
      </c>
      <c r="F7" s="17"/>
      <c r="G7" s="17" t="s">
        <v>21</v>
      </c>
      <c r="H7" s="17"/>
      <c r="I7" s="17" t="s">
        <v>22</v>
      </c>
      <c r="J7" s="17" t="s">
        <v>23</v>
      </c>
      <c r="K7" s="17" t="s">
        <v>24</v>
      </c>
      <c r="L7" s="45"/>
      <c r="M7" s="17"/>
      <c r="N7" s="17"/>
    </row>
    <row r="8" spans="3:14" ht="30" customHeight="1">
      <c r="C8" s="15" t="s">
        <v>25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33.75" customHeight="1">
      <c r="A9" s="13" t="s">
        <v>26</v>
      </c>
      <c r="B9" s="13" t="s">
        <v>27</v>
      </c>
      <c r="C9" s="20" t="s">
        <v>28</v>
      </c>
      <c r="D9" s="20"/>
      <c r="E9" s="20" t="s">
        <v>29</v>
      </c>
      <c r="F9" s="20"/>
      <c r="G9" s="20" t="s">
        <v>30</v>
      </c>
      <c r="H9" s="20"/>
      <c r="I9" s="21" t="s">
        <v>31</v>
      </c>
      <c r="J9" s="22"/>
      <c r="K9" s="46" t="s">
        <v>32</v>
      </c>
      <c r="L9" s="47"/>
      <c r="M9" s="48" t="s">
        <v>33</v>
      </c>
      <c r="N9" s="17" t="s">
        <v>34</v>
      </c>
    </row>
    <row r="10" spans="1:14" ht="33.75" customHeight="1">
      <c r="A10" s="13">
        <f aca="true" t="shared" si="0" ref="A10:B12">M10</f>
        <v>0</v>
      </c>
      <c r="B10" s="13">
        <f t="shared" si="0"/>
        <v>0</v>
      </c>
      <c r="C10" s="20"/>
      <c r="D10" s="20"/>
      <c r="E10" s="20"/>
      <c r="F10" s="20"/>
      <c r="G10" s="20"/>
      <c r="H10" s="20"/>
      <c r="I10" s="23"/>
      <c r="J10" s="24"/>
      <c r="K10" s="46"/>
      <c r="L10" s="47"/>
      <c r="M10" s="21"/>
      <c r="N10" s="20"/>
    </row>
    <row r="11" spans="1:14" ht="33.75" customHeight="1">
      <c r="A11" s="13">
        <f t="shared" si="0"/>
        <v>0</v>
      </c>
      <c r="B11" s="13">
        <f t="shared" si="0"/>
        <v>0</v>
      </c>
      <c r="C11" s="20"/>
      <c r="D11" s="20"/>
      <c r="E11" s="20"/>
      <c r="F11" s="20"/>
      <c r="G11" s="20"/>
      <c r="H11" s="20"/>
      <c r="I11" s="23"/>
      <c r="J11" s="24"/>
      <c r="K11" s="46"/>
      <c r="L11" s="47"/>
      <c r="M11" s="21"/>
      <c r="N11" s="20"/>
    </row>
    <row r="12" spans="1:14" ht="33.75" customHeight="1">
      <c r="A12" s="13">
        <f t="shared" si="0"/>
        <v>0</v>
      </c>
      <c r="B12" s="13">
        <f t="shared" si="0"/>
        <v>0</v>
      </c>
      <c r="C12" s="20"/>
      <c r="D12" s="20"/>
      <c r="E12" s="20"/>
      <c r="F12" s="20"/>
      <c r="G12" s="20"/>
      <c r="H12" s="20"/>
      <c r="I12" s="23"/>
      <c r="J12" s="24"/>
      <c r="K12" s="46"/>
      <c r="L12" s="47"/>
      <c r="M12" s="21"/>
      <c r="N12" s="20"/>
    </row>
    <row r="13" spans="3:14" ht="26.25" customHeight="1">
      <c r="C13" s="15" t="s">
        <v>35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30" customHeight="1">
      <c r="A14" s="13" t="s">
        <v>36</v>
      </c>
      <c r="C14" s="21" t="s">
        <v>37</v>
      </c>
      <c r="D14" s="22"/>
      <c r="E14" s="20" t="s">
        <v>38</v>
      </c>
      <c r="F14" s="20"/>
      <c r="G14" s="20" t="s">
        <v>39</v>
      </c>
      <c r="H14" s="20"/>
      <c r="I14" s="20" t="s">
        <v>40</v>
      </c>
      <c r="J14" s="20"/>
      <c r="K14" s="20" t="s">
        <v>41</v>
      </c>
      <c r="L14" s="20"/>
      <c r="M14" s="21" t="s">
        <v>42</v>
      </c>
      <c r="N14" s="22"/>
    </row>
    <row r="15" spans="1:14" ht="30" customHeight="1">
      <c r="A15" s="13">
        <f>IF(AND(C15&lt;&gt;"",C15=MAX(C$15:C$30)),"最新",IF(AND(C15&lt;&gt;"",C15=MIN(C$15:C$30)),"最早",0))</f>
        <v>0</v>
      </c>
      <c r="C15" s="23"/>
      <c r="D15" s="24"/>
      <c r="E15" s="19"/>
      <c r="F15" s="19"/>
      <c r="G15" s="20"/>
      <c r="H15" s="20"/>
      <c r="I15" s="20"/>
      <c r="J15" s="20"/>
      <c r="K15" s="20"/>
      <c r="L15" s="20"/>
      <c r="M15" s="21"/>
      <c r="N15" s="22"/>
    </row>
    <row r="16" spans="1:14" ht="30" customHeight="1">
      <c r="A16" s="13">
        <f aca="true" t="shared" si="1" ref="A16:A30">IF(AND(C16&lt;&gt;"",C16=MAX(C$15:C$30)),"最新",IF(AND(C16&lt;&gt;"",C16=MIN(C$15:C$30)),"最早",0))</f>
        <v>0</v>
      </c>
      <c r="C16" s="23"/>
      <c r="D16" s="24"/>
      <c r="E16" s="19"/>
      <c r="F16" s="19"/>
      <c r="G16" s="20"/>
      <c r="H16" s="20"/>
      <c r="I16" s="20"/>
      <c r="J16" s="20"/>
      <c r="K16" s="20"/>
      <c r="L16" s="20"/>
      <c r="M16" s="21"/>
      <c r="N16" s="22"/>
    </row>
    <row r="17" spans="1:14" ht="30" customHeight="1">
      <c r="A17" s="13">
        <f t="shared" si="1"/>
        <v>0</v>
      </c>
      <c r="C17" s="23"/>
      <c r="D17" s="24"/>
      <c r="E17" s="19"/>
      <c r="F17" s="19"/>
      <c r="G17" s="20"/>
      <c r="H17" s="20"/>
      <c r="I17" s="20"/>
      <c r="J17" s="20"/>
      <c r="K17" s="20"/>
      <c r="L17" s="20"/>
      <c r="M17" s="21"/>
      <c r="N17" s="22"/>
    </row>
    <row r="18" spans="1:14" ht="30" customHeight="1">
      <c r="A18" s="13">
        <f t="shared" si="1"/>
        <v>0</v>
      </c>
      <c r="C18" s="23"/>
      <c r="D18" s="24"/>
      <c r="E18" s="19"/>
      <c r="F18" s="19"/>
      <c r="G18" s="20"/>
      <c r="H18" s="20"/>
      <c r="I18" s="20"/>
      <c r="J18" s="20"/>
      <c r="K18" s="20"/>
      <c r="L18" s="20"/>
      <c r="M18" s="21"/>
      <c r="N18" s="22"/>
    </row>
    <row r="19" spans="1:14" ht="26.25" customHeight="1">
      <c r="A19" s="13">
        <f t="shared" si="1"/>
        <v>0</v>
      </c>
      <c r="C19" s="15" t="s">
        <v>43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0.75" customHeight="1">
      <c r="A20" s="13">
        <f t="shared" si="1"/>
        <v>0</v>
      </c>
      <c r="C20" s="20" t="s">
        <v>44</v>
      </c>
      <c r="D20" s="20" t="s">
        <v>45</v>
      </c>
      <c r="E20" s="25" t="s">
        <v>6</v>
      </c>
      <c r="F20" s="26"/>
      <c r="G20" s="20" t="s">
        <v>12</v>
      </c>
      <c r="H20" s="20"/>
      <c r="I20" s="21" t="s">
        <v>39</v>
      </c>
      <c r="J20" s="22"/>
      <c r="K20" s="21" t="s">
        <v>41</v>
      </c>
      <c r="L20" s="22"/>
      <c r="M20" s="17" t="s">
        <v>42</v>
      </c>
      <c r="N20" s="17"/>
    </row>
    <row r="21" spans="1:14" ht="30.75" customHeight="1">
      <c r="A21" s="13">
        <f t="shared" si="1"/>
        <v>0</v>
      </c>
      <c r="C21" s="20"/>
      <c r="D21" s="20"/>
      <c r="E21" s="19"/>
      <c r="F21" s="19"/>
      <c r="G21" s="20"/>
      <c r="H21" s="20"/>
      <c r="I21" s="20"/>
      <c r="J21" s="20"/>
      <c r="K21" s="20"/>
      <c r="L21" s="20"/>
      <c r="M21" s="17"/>
      <c r="N21" s="17"/>
    </row>
    <row r="22" spans="1:14" ht="30.75" customHeight="1">
      <c r="A22" s="13">
        <f t="shared" si="1"/>
        <v>0</v>
      </c>
      <c r="C22" s="20"/>
      <c r="D22" s="20"/>
      <c r="E22" s="19"/>
      <c r="F22" s="19"/>
      <c r="G22" s="20"/>
      <c r="H22" s="20"/>
      <c r="I22" s="20"/>
      <c r="J22" s="20"/>
      <c r="K22" s="20"/>
      <c r="L22" s="20"/>
      <c r="M22" s="17"/>
      <c r="N22" s="17"/>
    </row>
    <row r="23" spans="1:14" ht="30.75" customHeight="1">
      <c r="A23" s="13">
        <f t="shared" si="1"/>
        <v>0</v>
      </c>
      <c r="C23" s="20"/>
      <c r="D23" s="20"/>
      <c r="E23" s="19"/>
      <c r="F23" s="19"/>
      <c r="G23" s="20"/>
      <c r="H23" s="20"/>
      <c r="I23" s="20"/>
      <c r="J23" s="20"/>
      <c r="K23" s="20"/>
      <c r="L23" s="20"/>
      <c r="M23" s="17"/>
      <c r="N23" s="17"/>
    </row>
    <row r="24" spans="1:14" ht="26.25" customHeight="1">
      <c r="A24" s="13">
        <f t="shared" si="1"/>
        <v>0</v>
      </c>
      <c r="C24" s="27" t="s">
        <v>46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26.25" customHeight="1">
      <c r="A25" s="13">
        <f t="shared" si="1"/>
        <v>0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9"/>
    </row>
    <row r="26" spans="1:14" ht="26.25" customHeight="1">
      <c r="A26" s="13">
        <f t="shared" si="1"/>
        <v>0</v>
      </c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50"/>
    </row>
    <row r="27" spans="1:14" ht="31.5" customHeight="1">
      <c r="A27" s="13">
        <f t="shared" si="1"/>
        <v>0</v>
      </c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51"/>
    </row>
    <row r="28" spans="1:14" ht="26.25" customHeight="1">
      <c r="A28" s="13">
        <f t="shared" si="1"/>
        <v>0</v>
      </c>
      <c r="C28" s="15" t="s">
        <v>47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26.25" customHeight="1">
      <c r="A29" s="13">
        <f t="shared" si="1"/>
        <v>0</v>
      </c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52"/>
    </row>
    <row r="30" spans="1:14" ht="26.25" customHeight="1">
      <c r="A30" s="13">
        <f t="shared" si="1"/>
        <v>0</v>
      </c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53"/>
    </row>
    <row r="31" spans="3:14" ht="30.75" customHeight="1"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54"/>
    </row>
    <row r="32" spans="3:14" ht="26.25" customHeight="1">
      <c r="C32" s="40" t="s">
        <v>48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3:14" ht="38.25" customHeight="1">
      <c r="C33" s="41" t="s">
        <v>49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55"/>
    </row>
    <row r="34" spans="3:14" ht="42.75" customHeight="1"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56"/>
    </row>
  </sheetData>
  <sheetProtection insertColumns="0" insertRows="0" deleteColumns="0" deleteRows="0"/>
  <mergeCells count="85">
    <mergeCell ref="C1:N1"/>
    <mergeCell ref="C2:N2"/>
    <mergeCell ref="F4:H4"/>
    <mergeCell ref="H5:J5"/>
    <mergeCell ref="H6:J6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N13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N19"/>
    <mergeCell ref="E20:F20"/>
    <mergeCell ref="G20:H20"/>
    <mergeCell ref="I20:J20"/>
    <mergeCell ref="K20:L20"/>
    <mergeCell ref="M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C24:N24"/>
    <mergeCell ref="C28:N28"/>
    <mergeCell ref="C32:N32"/>
    <mergeCell ref="C33:N34"/>
    <mergeCell ref="C29:N31"/>
    <mergeCell ref="M3:N7"/>
    <mergeCell ref="C25:N27"/>
  </mergeCells>
  <dataValidations count="11"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date" allowBlank="1" showInputMessage="1" showErrorMessage="1" sqref="L3 F5 D6 E21:F23 I10:J12 C15:F18">
      <formula1>1</formula1>
      <formula2>401768</formula2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1:H23">
      <formula1>"党员,预备党员,入党积极分子,团员,群众,民建党"</formula1>
    </dataValidation>
    <dataValidation type="list" allowBlank="1" showInputMessage="1" showErrorMessage="1" sqref="J7">
      <formula1>"大堂经理,客户经理,科技人员,文秘,综合柜员"</formula1>
    </dataValidation>
    <dataValidation allowBlank="1" showInputMessage="1" showErrorMessage="1" error="请输入正确的职称，可参考《专业技术职称列表》" sqref="C25 C29"/>
    <dataValidation type="list" allowBlank="1" showInputMessage="1" showErrorMessage="1" sqref="L6:L7 M10:N12">
      <formula1>"是,否"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K10:L12">
      <formula1>"普通全日制,夜大学,职工大学,广播电视大学,党校,函授,远程教育,网络教育,其他"</formula1>
    </dataValidation>
  </dataValidations>
  <printOptions horizontalCentered="1"/>
  <pageMargins left="0.35" right="0.39" top="0.79" bottom="0.39" header="0.31" footer="0.16"/>
  <pageSetup fitToWidth="0" fitToHeight="1" horizontalDpi="600" verticalDpi="600" orientation="portrait" paperSize="9" scale="6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27"/>
  <sheetViews>
    <sheetView workbookViewId="0" topLeftCell="A1">
      <selection activeCell="C3" sqref="C3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5" width="11.00390625" style="3" bestFit="1" customWidth="1"/>
    <col min="26" max="26" width="22.8515625" style="3" customWidth="1"/>
    <col min="27" max="29" width="18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50</v>
      </c>
      <c r="B1" s="4" t="s">
        <v>51</v>
      </c>
      <c r="C1" s="4" t="s">
        <v>2</v>
      </c>
      <c r="D1" s="4" t="s">
        <v>22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52</v>
      </c>
      <c r="J1" s="4" t="s">
        <v>53</v>
      </c>
      <c r="K1" s="4" t="s">
        <v>8</v>
      </c>
      <c r="L1" s="4" t="s">
        <v>10</v>
      </c>
      <c r="M1" s="4" t="s">
        <v>54</v>
      </c>
      <c r="N1" s="4" t="s">
        <v>55</v>
      </c>
      <c r="O1" s="4" t="s">
        <v>56</v>
      </c>
      <c r="P1" s="4" t="s">
        <v>57</v>
      </c>
      <c r="Q1" s="4" t="s">
        <v>58</v>
      </c>
      <c r="R1" s="4" t="s">
        <v>59</v>
      </c>
      <c r="S1" s="4" t="s">
        <v>60</v>
      </c>
      <c r="T1" s="4" t="s">
        <v>61</v>
      </c>
      <c r="U1" s="4" t="s">
        <v>62</v>
      </c>
      <c r="V1" s="4" t="s">
        <v>9</v>
      </c>
      <c r="W1" s="4" t="s">
        <v>63</v>
      </c>
      <c r="X1" s="4" t="s">
        <v>64</v>
      </c>
      <c r="Y1" s="4" t="s">
        <v>42</v>
      </c>
      <c r="Z1" s="4" t="s">
        <v>65</v>
      </c>
      <c r="AA1" s="4" t="s">
        <v>66</v>
      </c>
      <c r="AB1" s="4" t="s">
        <v>67</v>
      </c>
      <c r="AC1" s="4" t="s">
        <v>68</v>
      </c>
      <c r="AD1" s="4" t="s">
        <v>13</v>
      </c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</row>
    <row r="2" spans="3:30" ht="16.5" customHeight="1">
      <c r="C2" s="2">
        <f>Sheet1!D3</f>
        <v>0</v>
      </c>
      <c r="D2" s="2" t="str">
        <f>Sheet1!J7</f>
        <v>大堂经理</v>
      </c>
      <c r="E2" s="2">
        <f>IF(Sheet1!F3="","",Sheet1!F3)</f>
      </c>
      <c r="F2" s="2">
        <f>IF(Sheet1!J3="","",Sheet1!J3)</f>
      </c>
      <c r="G2" s="5">
        <f>IF(Sheet1!H3="","",Sheet1!H3)</f>
      </c>
      <c r="H2" s="6" t="e">
        <f>DATEVALUE(IF(LEN(V2)=15,CONCATENATE(19,TEXT(MID(V2,7,2),0),"-",TEXT(MID(V2,9,2),0),"-",TEXT(MID(V2,11,2),0)),IF(LEN(V2)=18,CONCATENATE(MID(V2,7,4),"-",MID(V2,11,2),"-",MID(V2,13,2)),"身份证号码有误")))</f>
        <v>#VALUE!</v>
      </c>
      <c r="I2" s="2" t="e">
        <f ca="1">DATEDIF(H2,TODAY(),"y")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IF(AND(IF(ISNA(VLOOKUP("最早",Sheet1!$A$15:$N$30,3,0)),IF(ISNA(VLOOKUP("最新",Sheet1!$A$15:$N$30,3,0)),"",VLOOKUP("最新",Sheet1!$A$15:$N$30,3,0)),VLOOKUP("最早",Sheet1!$A$15:$N$30,3,0))=Sheet1!D6,Sheet1!D6&lt;&gt;""),Sheet1!D6,IF(Sheet1!D6="","","请核对"))</f>
      </c>
      <c r="N2" s="2">
        <f>IF(ISNA(VLOOKUP("是",Sheet1!$B$8:$N$13,2,0)),"",VLOOKUP("是",Sheet1!$B$8:$N$13,2,0))</f>
      </c>
      <c r="O2" s="6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6">
        <f>IF(ISNA(VLOOKUP("是",Sheet1!$A$8:$N$13,9,0)),"",VLOOKUP("是",Sheet1!$A$8:$N$13,9,0))</f>
      </c>
      <c r="T2" s="11">
        <f>IF(ISNA(VLOOKUP("是",Sheet1!$A$8:$N$13,5,0)),"",VLOOKUP("是",Sheet1!$A$8:$N$13,5,0))</f>
      </c>
      <c r="U2" s="2">
        <f>IF(ISNA(VLOOKUP("是",Sheet1!$A$8:$N$13,7,0)),"",VLOOKUP("是",Sheet1!$A$8:$N$13,7,0))</f>
      </c>
      <c r="V2" s="3">
        <f>IF(Sheet1!F4="","",Sheet1!F4)</f>
      </c>
      <c r="W2" s="11">
        <f>IF(Sheet1!F6="","",Sheet1!F6)</f>
      </c>
      <c r="X2" s="3">
        <f>IF(Sheet1!H6="","",Sheet1!H6)</f>
      </c>
      <c r="Y2" s="11">
        <f>IF(Sheet1!H5="","",Sheet1!H5)</f>
      </c>
      <c r="Z2" s="2">
        <f>IF(Sheet1!F7="","",Sheet1!F7)</f>
      </c>
      <c r="AA2" s="2">
        <f>IF(ISNA(VLOOKUP("最新",Sheet1!$A$15:$N$30,7,0)),"",VLOOKUP("最新",Sheet1!$A$15:$N$30,7,0))</f>
      </c>
      <c r="AB2" s="2">
        <f>IF(ISNA(VLOOKUP("最新",Sheet1!$A$15:$N$30,9,0)),"",VLOOKUP("最新",Sheet1!$A$15:$N$30,9,0))</f>
      </c>
      <c r="AC2" s="2">
        <f>IF(ISNA(VLOOKUP("最新",Sheet1!$A$15:$N$30,11,0)),"",VLOOKUP("最新",Sheet1!$A$15:$N$30,11,0))</f>
      </c>
      <c r="AD2" s="6">
        <f>IF(Sheet2!F5="","",Sheet2!F5)</f>
      </c>
    </row>
    <row r="3" spans="7:13" ht="16.5" customHeight="1">
      <c r="G3" s="5"/>
      <c r="M3" s="6"/>
    </row>
    <row r="4" ht="16.5" customHeight="1">
      <c r="G4" s="5"/>
    </row>
    <row r="5" ht="16.5" customHeight="1">
      <c r="G5" s="5"/>
    </row>
    <row r="6" ht="16.5" customHeight="1">
      <c r="G6" s="5"/>
    </row>
    <row r="7" ht="16.5" customHeight="1">
      <c r="G7" s="5"/>
    </row>
    <row r="8" ht="16.5" customHeight="1">
      <c r="G8" s="5"/>
    </row>
    <row r="9" ht="16.5" customHeight="1">
      <c r="G9" s="5"/>
    </row>
    <row r="10" spans="1:42" ht="16.5" customHeight="1">
      <c r="A10" s="7"/>
      <c r="C10" s="8"/>
      <c r="G10" s="5"/>
      <c r="Z10" s="2"/>
      <c r="AC10" s="3"/>
      <c r="AD10" s="2"/>
      <c r="AK10" s="3"/>
      <c r="AP10" s="3"/>
    </row>
    <row r="11" spans="1:7" ht="16.5" customHeight="1">
      <c r="A11" s="8"/>
      <c r="G11" s="5"/>
    </row>
    <row r="12" spans="1:7" ht="16.5" customHeight="1">
      <c r="A12" s="9"/>
      <c r="G12" s="5"/>
    </row>
    <row r="13" spans="1:7" ht="16.5" customHeight="1">
      <c r="A13" s="9"/>
      <c r="G13" s="5"/>
    </row>
    <row r="14" ht="16.5" customHeight="1">
      <c r="A14" s="9"/>
    </row>
    <row r="15" ht="16.5" customHeight="1">
      <c r="A15" s="9"/>
    </row>
    <row r="16" ht="16.5" customHeight="1">
      <c r="A16" s="9"/>
    </row>
    <row r="17" ht="16.5" customHeight="1">
      <c r="A17" s="10"/>
    </row>
    <row r="18" ht="16.5" customHeight="1">
      <c r="A18" s="9"/>
    </row>
    <row r="19" ht="16.5" customHeight="1">
      <c r="A19" s="8"/>
    </row>
    <row r="20" ht="16.5" customHeight="1">
      <c r="A20" s="9"/>
    </row>
    <row r="21" ht="16.5" customHeight="1">
      <c r="A21" s="9"/>
    </row>
    <row r="22" ht="16.5" customHeight="1">
      <c r="A22" s="8"/>
    </row>
    <row r="23" ht="16.5" customHeight="1">
      <c r="A23" s="8"/>
    </row>
    <row r="24" ht="16.5" customHeight="1">
      <c r="A24" s="9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A17 G3:G13">
      <formula1>OR(LEN(A17)=15,LEN(A17)=18)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居安要思危</cp:lastModifiedBy>
  <cp:lastPrinted>2016-07-30T02:16:50Z</cp:lastPrinted>
  <dcterms:created xsi:type="dcterms:W3CDTF">2013-10-10T06:54:15Z</dcterms:created>
  <dcterms:modified xsi:type="dcterms:W3CDTF">2018-01-22T02:44:25Z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